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xr:revisionPtr revIDLastSave="0" documentId="8_{65C49D68-7442-B346-8245-5544A8340EFA}" xr6:coauthVersionLast="47" xr6:coauthVersionMax="47" xr10:uidLastSave="{00000000-0000-0000-0000-000000000000}"/>
  <bookViews>
    <workbookView xWindow="480" yWindow="345" windowWidth="19815" windowHeight="7665" xr2:uid="{00000000-000D-0000-FFFF-FFFF00000000}"/>
  </bookViews>
  <sheets>
    <sheet name="X-CBSE" sheetId="1" r:id="rId1"/>
    <sheet name="X-ICSE" sheetId="2" r:id="rId2"/>
    <sheet name="Sheet3" sheetId="3" r:id="rId3"/>
  </sheets>
  <definedNames>
    <definedName name="_xlnm._FilterDatabase" localSheetId="0" hidden="1">'X-CBSE'!$A$5:$J$35</definedName>
    <definedName name="_xlnm._FilterDatabase" localSheetId="1" hidden="1">'X-ICSE'!$A$5:$K$43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" l="1"/>
  <c r="K9" i="2"/>
  <c r="I9" i="2"/>
  <c r="J9" i="2"/>
  <c r="K29" i="2"/>
  <c r="I29" i="2"/>
  <c r="J29" i="2"/>
  <c r="K26" i="2"/>
  <c r="I26" i="2"/>
  <c r="J26" i="2"/>
  <c r="K21" i="2"/>
  <c r="I21" i="2"/>
  <c r="J21" i="2"/>
  <c r="K22" i="2"/>
  <c r="I22" i="2"/>
  <c r="J22" i="2"/>
  <c r="K10" i="2"/>
  <c r="I10" i="2"/>
  <c r="J10" i="2"/>
  <c r="K41" i="2"/>
  <c r="I41" i="2"/>
  <c r="J41" i="2"/>
  <c r="K38" i="2"/>
  <c r="I38" i="2"/>
  <c r="J38" i="2"/>
  <c r="K36" i="2"/>
  <c r="I36" i="2"/>
  <c r="J36" i="2"/>
  <c r="K37" i="2"/>
  <c r="I37" i="2"/>
  <c r="J37" i="2"/>
  <c r="K25" i="2"/>
  <c r="I25" i="2"/>
  <c r="J25" i="2"/>
  <c r="K20" i="2"/>
  <c r="I20" i="2"/>
  <c r="J20" i="2"/>
  <c r="K32" i="2"/>
  <c r="I32" i="2"/>
  <c r="J32" i="2"/>
  <c r="K12" i="2"/>
  <c r="I12" i="2"/>
  <c r="J12" i="2"/>
  <c r="K24" i="2"/>
  <c r="I24" i="2"/>
  <c r="J24" i="2"/>
  <c r="K33" i="2"/>
  <c r="I33" i="2"/>
  <c r="J33" i="2"/>
  <c r="K28" i="2"/>
  <c r="I28" i="2"/>
  <c r="J28" i="2"/>
  <c r="K39" i="2"/>
  <c r="I39" i="2"/>
  <c r="J39" i="2"/>
  <c r="K7" i="2"/>
  <c r="I7" i="2"/>
  <c r="J7" i="2"/>
  <c r="K8" i="2"/>
  <c r="I8" i="2"/>
  <c r="J8" i="2"/>
  <c r="K42" i="2"/>
  <c r="I42" i="2"/>
  <c r="J42" i="2"/>
  <c r="K43" i="2"/>
  <c r="I43" i="2"/>
  <c r="J43" i="2"/>
  <c r="K40" i="2"/>
  <c r="I40" i="2"/>
  <c r="J40" i="2"/>
  <c r="K31" i="2"/>
  <c r="I31" i="2"/>
  <c r="J31" i="2"/>
  <c r="K13" i="2"/>
  <c r="I13" i="2"/>
  <c r="J13" i="2"/>
  <c r="K30" i="2"/>
  <c r="I30" i="2"/>
  <c r="J30" i="2"/>
  <c r="K16" i="2"/>
  <c r="I16" i="2"/>
  <c r="J16" i="2"/>
  <c r="K17" i="2"/>
  <c r="I17" i="2"/>
  <c r="J17" i="2"/>
  <c r="K11" i="2"/>
  <c r="I11" i="2"/>
  <c r="J11" i="2"/>
  <c r="K15" i="2"/>
  <c r="I15" i="2"/>
  <c r="J15" i="2"/>
  <c r="K18" i="2"/>
  <c r="I18" i="2"/>
  <c r="J18" i="2"/>
  <c r="K23" i="2"/>
  <c r="I23" i="2"/>
  <c r="J23" i="2"/>
  <c r="K6" i="2"/>
  <c r="I6" i="2"/>
  <c r="J6" i="2"/>
  <c r="K34" i="2"/>
  <c r="I34" i="2"/>
  <c r="J34" i="2"/>
  <c r="K27" i="2"/>
  <c r="I27" i="2"/>
  <c r="J27" i="2"/>
  <c r="K14" i="2"/>
  <c r="I14" i="2"/>
  <c r="J14" i="2"/>
  <c r="K35" i="2"/>
  <c r="I35" i="2"/>
  <c r="J35" i="2"/>
  <c r="K19" i="2"/>
  <c r="I19" i="2"/>
  <c r="J19" i="2"/>
  <c r="H11" i="1"/>
  <c r="I11" i="1"/>
  <c r="J25" i="1"/>
  <c r="H25" i="1"/>
  <c r="I25" i="1"/>
  <c r="J30" i="1"/>
  <c r="H30" i="1"/>
  <c r="I30" i="1"/>
  <c r="J33" i="1"/>
  <c r="H33" i="1"/>
  <c r="I33" i="1"/>
  <c r="J12" i="1"/>
  <c r="H12" i="1"/>
  <c r="I12" i="1"/>
  <c r="J28" i="1"/>
  <c r="H28" i="1"/>
  <c r="I28" i="1"/>
  <c r="J23" i="1"/>
  <c r="H23" i="1"/>
  <c r="I23" i="1"/>
  <c r="J16" i="1"/>
  <c r="H16" i="1"/>
  <c r="I16" i="1"/>
  <c r="J34" i="1"/>
  <c r="H34" i="1"/>
  <c r="I34" i="1"/>
  <c r="J29" i="1"/>
  <c r="H29" i="1"/>
  <c r="I29" i="1"/>
  <c r="J7" i="1"/>
  <c r="H7" i="1"/>
  <c r="I7" i="1"/>
  <c r="J15" i="1"/>
  <c r="H15" i="1"/>
  <c r="I15" i="1"/>
  <c r="J32" i="1"/>
  <c r="H32" i="1"/>
  <c r="I32" i="1"/>
  <c r="J27" i="1"/>
  <c r="H27" i="1"/>
  <c r="I27" i="1"/>
  <c r="J17" i="1"/>
  <c r="H17" i="1"/>
  <c r="I17" i="1"/>
  <c r="J31" i="1"/>
  <c r="H31" i="1"/>
  <c r="I31" i="1"/>
  <c r="J35" i="1"/>
  <c r="H35" i="1"/>
  <c r="I35" i="1"/>
  <c r="J22" i="1"/>
  <c r="H22" i="1"/>
  <c r="I22" i="1"/>
  <c r="J9" i="1"/>
  <c r="H9" i="1"/>
  <c r="I9" i="1"/>
  <c r="J8" i="1"/>
  <c r="H8" i="1"/>
  <c r="I8" i="1"/>
  <c r="J18" i="1"/>
  <c r="H18" i="1"/>
  <c r="I18" i="1"/>
  <c r="J10" i="1"/>
  <c r="H10" i="1"/>
  <c r="I10" i="1"/>
  <c r="J6" i="1"/>
  <c r="H6" i="1"/>
  <c r="I6" i="1"/>
  <c r="J20" i="1"/>
  <c r="H20" i="1"/>
  <c r="I20" i="1"/>
  <c r="J13" i="1"/>
  <c r="H13" i="1"/>
  <c r="I13" i="1"/>
  <c r="J26" i="1"/>
  <c r="H26" i="1"/>
  <c r="I26" i="1"/>
  <c r="J19" i="1"/>
  <c r="H19" i="1"/>
  <c r="I19" i="1"/>
  <c r="J14" i="1"/>
  <c r="H14" i="1"/>
  <c r="I14" i="1"/>
  <c r="J21" i="1"/>
  <c r="H21" i="1"/>
  <c r="I21" i="1"/>
  <c r="J24" i="1"/>
  <c r="H24" i="1"/>
  <c r="I24" i="1"/>
  <c r="J11" i="1"/>
</calcChain>
</file>

<file path=xl/sharedStrings.xml><?xml version="1.0" encoding="utf-8"?>
<sst xmlns="http://schemas.openxmlformats.org/spreadsheetml/2006/main" count="111" uniqueCount="100">
  <si>
    <t>Sl.No</t>
  </si>
  <si>
    <t>Name of the student</t>
  </si>
  <si>
    <t>Eng</t>
  </si>
  <si>
    <t>II lang</t>
  </si>
  <si>
    <t>Social</t>
  </si>
  <si>
    <t>Maths</t>
  </si>
  <si>
    <t>Science</t>
  </si>
  <si>
    <t>Total</t>
  </si>
  <si>
    <t>Percentage</t>
  </si>
  <si>
    <t>Maths/Science</t>
  </si>
  <si>
    <t xml:space="preserve">           LIFE Coaching centre congratulates the students of X CBSE                      </t>
  </si>
  <si>
    <t xml:space="preserve">Our sincere thanks to all the staff and the Parents for their valuable support to make this happen.  </t>
  </si>
  <si>
    <t>Sudhanva  Pandurangi</t>
  </si>
  <si>
    <t>Saanika S Kumar</t>
  </si>
  <si>
    <t>Nihaal R</t>
  </si>
  <si>
    <t>Prateek V</t>
  </si>
  <si>
    <t>Dhruva R Padaki</t>
  </si>
  <si>
    <t>Hrutheek P Vasista</t>
  </si>
  <si>
    <t>Sharanya G rao</t>
  </si>
  <si>
    <t>Ananya  Adiga</t>
  </si>
  <si>
    <t>Aravind V</t>
  </si>
  <si>
    <t>Manoj M Bharadwaj</t>
  </si>
  <si>
    <t>CJ Teni Sri</t>
  </si>
  <si>
    <t>N Kushal</t>
  </si>
  <si>
    <t>Suhas S</t>
  </si>
  <si>
    <t>Result sheet of X CBSE [2022 - 2023 Batch]</t>
  </si>
  <si>
    <t xml:space="preserve">           LIFE Coaching centre congratulates the students of X ICSE                         </t>
  </si>
  <si>
    <t>Comp</t>
  </si>
  <si>
    <t>.</t>
  </si>
  <si>
    <t>............</t>
  </si>
  <si>
    <t>Result sheet of X ICSE [2022 - 2023 Batch]</t>
  </si>
  <si>
    <t>Narendra L</t>
  </si>
  <si>
    <t>Avani Athreyas</t>
  </si>
  <si>
    <t>Shravya R</t>
  </si>
  <si>
    <t>Darsh S</t>
  </si>
  <si>
    <t>Ranjana M Sriram</t>
  </si>
  <si>
    <t>Harini Balasubramani</t>
  </si>
  <si>
    <t>Ankith Joshi</t>
  </si>
  <si>
    <t>Prakayth P Kashyap</t>
  </si>
  <si>
    <t>Suraj S Kote</t>
  </si>
  <si>
    <t>Medha N</t>
  </si>
  <si>
    <t>Kedar Mallya</t>
  </si>
  <si>
    <t>Adithya Nikhil</t>
  </si>
  <si>
    <t>Ameya Vivek  Kulkarni</t>
  </si>
  <si>
    <t>Navya Vadiraj</t>
  </si>
  <si>
    <t>Satchit Kotgiri</t>
  </si>
  <si>
    <t>Suchitha R</t>
  </si>
  <si>
    <t>Harshini Ramesh</t>
  </si>
  <si>
    <t>Akshitha Jinnareddy</t>
  </si>
  <si>
    <t>Anagha  H</t>
  </si>
  <si>
    <t>Brian Lewis</t>
  </si>
  <si>
    <t>Nisanth D</t>
  </si>
  <si>
    <t>Anmol Chandan</t>
  </si>
  <si>
    <t>Nesara Harish</t>
  </si>
  <si>
    <t>Rakshitha Rajesh</t>
  </si>
  <si>
    <t>Piyush R G</t>
  </si>
  <si>
    <t>Samarth  S Bharadwaj</t>
  </si>
  <si>
    <t>Chirag S</t>
  </si>
  <si>
    <t>Manogna N Rao</t>
  </si>
  <si>
    <t>Abhay  Surya J</t>
  </si>
  <si>
    <t>Charvi Reddy H R</t>
  </si>
  <si>
    <t>Shivam  H M</t>
  </si>
  <si>
    <t>Diganth H R</t>
  </si>
  <si>
    <t>Navneet C R</t>
  </si>
  <si>
    <t xml:space="preserve">Pavan B R </t>
  </si>
  <si>
    <t>Yashas L Rao</t>
  </si>
  <si>
    <t>Sridhar J Rao</t>
  </si>
  <si>
    <t>Shamanth M</t>
  </si>
  <si>
    <t>Haasini G</t>
  </si>
  <si>
    <t>Mythili Sharma</t>
  </si>
  <si>
    <t>Spandhana  C A</t>
  </si>
  <si>
    <t>Sohan  S</t>
  </si>
  <si>
    <t>Anirudh Kulkarni</t>
  </si>
  <si>
    <t>Nagarjuna  N R</t>
  </si>
  <si>
    <t>Pushkar  Rao</t>
  </si>
  <si>
    <t>Purvi Girish Ashrit</t>
  </si>
  <si>
    <t>S Aditi Singh</t>
  </si>
  <si>
    <t>Gowri TR</t>
  </si>
  <si>
    <t xml:space="preserve">Vinayaka S N </t>
  </si>
  <si>
    <t>Anagha Y K</t>
  </si>
  <si>
    <t>Shrinidhi Hebbar P M</t>
  </si>
  <si>
    <t>Pranav S P</t>
  </si>
  <si>
    <t>Kruthika A D</t>
  </si>
  <si>
    <t xml:space="preserve">                                                                                  No. of students with percentage ≥  70   :         21      23   </t>
  </si>
  <si>
    <t xml:space="preserve">                                                                                  No. of students with percentage ≥  60   :         23      29</t>
  </si>
  <si>
    <t xml:space="preserve">                                                                                  No. of students with percentage ≥  50   :         28      30      </t>
  </si>
  <si>
    <t xml:space="preserve">                                                                                  No. of students with percentage ≥  40   :         30      00                                    </t>
  </si>
  <si>
    <t xml:space="preserve">                         Maths   Science</t>
  </si>
  <si>
    <t xml:space="preserve">Number of  First class        :  09                             No. of students with percentage ≥  80   :         12      20      </t>
  </si>
  <si>
    <t xml:space="preserve">Number of  Distinctions     :  20                             No. of students with percentage ≥  90   :        04      09     </t>
  </si>
  <si>
    <t xml:space="preserve">                                                                             MATHS  &amp;  SCIENCE</t>
  </si>
  <si>
    <t>Inchara V</t>
  </si>
  <si>
    <t>Rishi Athreya MS</t>
  </si>
  <si>
    <t xml:space="preserve">Adithi Chinchalkar </t>
  </si>
  <si>
    <r>
      <t xml:space="preserve">Number of  Distinctions     : 32                       No. of students with percentage ≥  90   :  </t>
    </r>
    <r>
      <rPr>
        <b/>
        <sz val="12"/>
        <rFont val="Calibri"/>
        <family val="2"/>
        <scheme val="minor"/>
      </rPr>
      <t xml:space="preserve">    </t>
    </r>
    <r>
      <rPr>
        <b/>
        <sz val="12"/>
        <rFont val="Tahoma"/>
        <family val="2"/>
      </rPr>
      <t xml:space="preserve">26           23                   </t>
    </r>
  </si>
  <si>
    <t xml:space="preserve">Number of  First class        :   6                       No. of students with percentage ≥  80   :     31           30   </t>
  </si>
  <si>
    <t xml:space="preserve">                                                                          No. of students with percentage ≥  70   :     36           32</t>
  </si>
  <si>
    <t xml:space="preserve">                                                                          No. of students with percentage ≥  50   :      0            37             </t>
  </si>
  <si>
    <t xml:space="preserve">                                                                          No. of students with percentage ≥  40   :     38           38                            </t>
  </si>
  <si>
    <t xml:space="preserve">                                                                          No. of students with percentage ≥  60   :     37          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</si>
</sst>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sz val="12"/>
      <color theme="1"/>
      <name val="Calibri"/>
      <family val="2"/>
      <scheme val="minor"/>
    </font>
    <font>
      <b/>
      <sz val="1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3"/>
      <name val="Arial"/>
      <family val="2"/>
    </font>
    <font>
      <b/>
      <sz val="14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8F763"/>
        <bgColor indexed="64"/>
      </patternFill>
    </fill>
    <fill>
      <patternFill patternType="solid">
        <fgColor rgb="FF00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4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0" fillId="7" borderId="10" xfId="0" applyFill="1" applyBorder="1"/>
    <xf numFmtId="0" fontId="8" fillId="8" borderId="7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10" fillId="0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5" xfId="0" applyBorder="1"/>
    <xf numFmtId="0" fontId="14" fillId="0" borderId="5" xfId="0" applyFont="1" applyFill="1" applyBorder="1"/>
    <xf numFmtId="0" fontId="4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vertical="center"/>
    </xf>
    <xf numFmtId="0" fontId="7" fillId="7" borderId="7" xfId="0" applyFont="1" applyFill="1" applyBorder="1"/>
    <xf numFmtId="0" fontId="7" fillId="7" borderId="8" xfId="0" applyFont="1" applyFill="1" applyBorder="1"/>
    <xf numFmtId="0" fontId="16" fillId="7" borderId="8" xfId="0" applyFont="1" applyFill="1" applyBorder="1" applyAlignment="1">
      <alignment horizontal="left"/>
    </xf>
    <xf numFmtId="0" fontId="16" fillId="7" borderId="8" xfId="0" applyFont="1" applyFill="1" applyBorder="1"/>
    <xf numFmtId="0" fontId="16" fillId="7" borderId="9" xfId="0" applyFont="1" applyFill="1" applyBorder="1"/>
    <xf numFmtId="0" fontId="0" fillId="9" borderId="0" xfId="0" applyFill="1"/>
    <xf numFmtId="0" fontId="0" fillId="10" borderId="0" xfId="0" applyFill="1"/>
    <xf numFmtId="0" fontId="8" fillId="11" borderId="7" xfId="0" applyFont="1" applyFill="1" applyBorder="1"/>
    <xf numFmtId="0" fontId="2" fillId="11" borderId="8" xfId="0" applyFont="1" applyFill="1" applyBorder="1"/>
    <xf numFmtId="0" fontId="15" fillId="11" borderId="8" xfId="0" applyFont="1" applyFill="1" applyBorder="1"/>
    <xf numFmtId="0" fontId="15" fillId="0" borderId="0" xfId="0" applyFont="1" applyFill="1" applyBorder="1"/>
    <xf numFmtId="0" fontId="15" fillId="9" borderId="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9" fillId="0" borderId="0" xfId="0" applyFont="1"/>
    <xf numFmtId="0" fontId="3" fillId="0" borderId="0" xfId="0" applyFont="1"/>
    <xf numFmtId="0" fontId="3" fillId="0" borderId="0" xfId="0" applyFont="1" applyFill="1"/>
    <xf numFmtId="0" fontId="9" fillId="0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8" fillId="0" borderId="5" xfId="0" applyFont="1" applyFill="1" applyBorder="1"/>
    <xf numFmtId="0" fontId="0" fillId="0" borderId="5" xfId="0" applyFill="1" applyBorder="1"/>
    <xf numFmtId="0" fontId="18" fillId="12" borderId="5" xfId="0" applyFont="1" applyFill="1" applyBorder="1"/>
    <xf numFmtId="0" fontId="0" fillId="12" borderId="5" xfId="0" applyFill="1" applyBorder="1"/>
    <xf numFmtId="0" fontId="3" fillId="0" borderId="5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/>
    </xf>
    <xf numFmtId="0" fontId="15" fillId="12" borderId="8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B19" sqref="B19"/>
    </sheetView>
  </sheetViews>
  <sheetFormatPr defaultRowHeight="15" x14ac:dyDescent="0.2"/>
  <cols>
    <col min="1" max="1" width="7.12890625" customWidth="1"/>
    <col min="2" max="2" width="26.09765625" customWidth="1"/>
    <col min="6" max="6" width="10.625" customWidth="1"/>
    <col min="8" max="8" width="21.38671875" customWidth="1"/>
    <col min="9" max="9" width="15.6015625" customWidth="1"/>
    <col min="10" max="10" width="17.890625" customWidth="1"/>
  </cols>
  <sheetData>
    <row r="1" spans="1:10" ht="20.25" thickBot="1" x14ac:dyDescent="0.25">
      <c r="A1" s="25"/>
      <c r="B1" s="26" t="s">
        <v>10</v>
      </c>
      <c r="C1" s="27"/>
      <c r="D1" s="27"/>
      <c r="E1" s="27"/>
      <c r="F1" s="27"/>
      <c r="G1" s="27"/>
      <c r="H1" s="28"/>
      <c r="I1" s="29"/>
    </row>
    <row r="2" spans="1:10" ht="15.75" thickBot="1" x14ac:dyDescent="0.25">
      <c r="A2" s="25"/>
    </row>
    <row r="3" spans="1:10" ht="18.75" thickBot="1" x14ac:dyDescent="0.25">
      <c r="A3" s="25"/>
      <c r="C3" s="30" t="s">
        <v>25</v>
      </c>
      <c r="D3" s="31"/>
      <c r="E3" s="31"/>
      <c r="F3" s="31"/>
      <c r="G3" s="31"/>
      <c r="H3" s="32"/>
    </row>
    <row r="4" spans="1:10" ht="15.75" thickBot="1" x14ac:dyDescent="0.25">
      <c r="A4" s="25"/>
    </row>
    <row r="5" spans="1:10" ht="15.75" x14ac:dyDescent="0.2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5" t="s">
        <v>9</v>
      </c>
    </row>
    <row r="6" spans="1:10" ht="18.75" x14ac:dyDescent="0.25">
      <c r="A6" s="6">
        <v>1</v>
      </c>
      <c r="B6" s="7" t="s">
        <v>15</v>
      </c>
      <c r="C6" s="8">
        <v>97</v>
      </c>
      <c r="D6" s="8">
        <v>100</v>
      </c>
      <c r="E6" s="8">
        <v>95</v>
      </c>
      <c r="F6" s="9">
        <v>97</v>
      </c>
      <c r="G6" s="10">
        <v>96</v>
      </c>
      <c r="H6" s="11">
        <f t="shared" ref="H6:H35" si="0">SUM(C6:G6)</f>
        <v>485</v>
      </c>
      <c r="I6" s="12">
        <f t="shared" ref="I6:I35" si="1">H6/500*100</f>
        <v>97</v>
      </c>
      <c r="J6" s="13">
        <f t="shared" ref="J6:J35" si="2">(F6+G6)/2</f>
        <v>96.5</v>
      </c>
    </row>
    <row r="7" spans="1:10" ht="18.75" x14ac:dyDescent="0.25">
      <c r="A7" s="6">
        <v>2</v>
      </c>
      <c r="B7" s="24" t="s">
        <v>76</v>
      </c>
      <c r="C7" s="8">
        <v>97</v>
      </c>
      <c r="D7" s="8">
        <v>100</v>
      </c>
      <c r="E7" s="8">
        <v>92</v>
      </c>
      <c r="F7" s="9">
        <v>92</v>
      </c>
      <c r="G7" s="10">
        <v>95</v>
      </c>
      <c r="H7" s="11">
        <f t="shared" si="0"/>
        <v>476</v>
      </c>
      <c r="I7" s="12">
        <f t="shared" si="1"/>
        <v>95.199999999999989</v>
      </c>
      <c r="J7" s="13">
        <f t="shared" si="2"/>
        <v>93.5</v>
      </c>
    </row>
    <row r="8" spans="1:10" ht="18.75" x14ac:dyDescent="0.25">
      <c r="A8" s="6">
        <v>3</v>
      </c>
      <c r="B8" s="21" t="s">
        <v>18</v>
      </c>
      <c r="C8" s="8">
        <v>99</v>
      </c>
      <c r="D8" s="8">
        <v>95</v>
      </c>
      <c r="E8" s="8">
        <v>92</v>
      </c>
      <c r="F8" s="9">
        <v>94</v>
      </c>
      <c r="G8" s="10">
        <v>88</v>
      </c>
      <c r="H8" s="11">
        <f t="shared" si="0"/>
        <v>468</v>
      </c>
      <c r="I8" s="12">
        <f t="shared" si="1"/>
        <v>93.600000000000009</v>
      </c>
      <c r="J8" s="13">
        <f t="shared" si="2"/>
        <v>91</v>
      </c>
    </row>
    <row r="9" spans="1:10" ht="18.75" x14ac:dyDescent="0.25">
      <c r="A9" s="6">
        <v>4</v>
      </c>
      <c r="B9" s="7" t="s">
        <v>19</v>
      </c>
      <c r="C9" s="8">
        <v>90</v>
      </c>
      <c r="D9" s="8">
        <v>100</v>
      </c>
      <c r="E9" s="8">
        <v>97</v>
      </c>
      <c r="F9" s="9">
        <v>78</v>
      </c>
      <c r="G9" s="10">
        <v>95</v>
      </c>
      <c r="H9" s="11">
        <f t="shared" si="0"/>
        <v>460</v>
      </c>
      <c r="I9" s="12">
        <f t="shared" si="1"/>
        <v>92</v>
      </c>
      <c r="J9" s="13">
        <f t="shared" si="2"/>
        <v>86.5</v>
      </c>
    </row>
    <row r="10" spans="1:10" ht="18.75" x14ac:dyDescent="0.25">
      <c r="A10" s="6">
        <v>5</v>
      </c>
      <c r="B10" s="21" t="s">
        <v>16</v>
      </c>
      <c r="C10" s="14">
        <v>89</v>
      </c>
      <c r="D10" s="14">
        <v>95</v>
      </c>
      <c r="E10" s="14">
        <v>81</v>
      </c>
      <c r="F10" s="9">
        <v>95</v>
      </c>
      <c r="G10" s="10">
        <v>95</v>
      </c>
      <c r="H10" s="11">
        <f t="shared" si="0"/>
        <v>455</v>
      </c>
      <c r="I10" s="12">
        <f t="shared" si="1"/>
        <v>91</v>
      </c>
      <c r="J10" s="13">
        <f t="shared" si="2"/>
        <v>95</v>
      </c>
    </row>
    <row r="11" spans="1:10" ht="18.75" x14ac:dyDescent="0.25">
      <c r="A11" s="6">
        <v>6</v>
      </c>
      <c r="B11" s="78" t="s">
        <v>13</v>
      </c>
      <c r="C11" s="8">
        <v>88</v>
      </c>
      <c r="D11" s="8">
        <v>90</v>
      </c>
      <c r="E11" s="8">
        <v>95</v>
      </c>
      <c r="F11" s="9">
        <v>86</v>
      </c>
      <c r="G11" s="10">
        <v>95</v>
      </c>
      <c r="H11" s="11">
        <f t="shared" si="0"/>
        <v>454</v>
      </c>
      <c r="I11" s="12">
        <f t="shared" si="1"/>
        <v>90.8</v>
      </c>
      <c r="J11" s="13">
        <f t="shared" si="2"/>
        <v>90.5</v>
      </c>
    </row>
    <row r="12" spans="1:10" ht="18.75" x14ac:dyDescent="0.25">
      <c r="A12" s="6">
        <v>7</v>
      </c>
      <c r="B12" s="77" t="s">
        <v>75</v>
      </c>
      <c r="C12" s="8">
        <v>96</v>
      </c>
      <c r="D12" s="8">
        <v>95</v>
      </c>
      <c r="E12" s="8">
        <v>95</v>
      </c>
      <c r="F12" s="9">
        <v>76</v>
      </c>
      <c r="G12" s="10">
        <v>89</v>
      </c>
      <c r="H12" s="11">
        <f t="shared" si="0"/>
        <v>451</v>
      </c>
      <c r="I12" s="12">
        <f t="shared" si="1"/>
        <v>90.2</v>
      </c>
      <c r="J12" s="13">
        <f t="shared" si="2"/>
        <v>82.5</v>
      </c>
    </row>
    <row r="13" spans="1:10" ht="18.75" x14ac:dyDescent="0.25">
      <c r="A13" s="6">
        <v>8</v>
      </c>
      <c r="B13" s="24" t="s">
        <v>74</v>
      </c>
      <c r="C13" s="8">
        <v>90</v>
      </c>
      <c r="D13" s="8">
        <v>93</v>
      </c>
      <c r="E13" s="8">
        <v>94</v>
      </c>
      <c r="F13" s="9">
        <v>79</v>
      </c>
      <c r="G13" s="10">
        <v>92</v>
      </c>
      <c r="H13" s="11">
        <f t="shared" si="0"/>
        <v>448</v>
      </c>
      <c r="I13" s="12">
        <f t="shared" si="1"/>
        <v>89.600000000000009</v>
      </c>
      <c r="J13" s="13">
        <f t="shared" si="2"/>
        <v>85.5</v>
      </c>
    </row>
    <row r="14" spans="1:10" ht="18.75" x14ac:dyDescent="0.25">
      <c r="A14" s="6">
        <v>9</v>
      </c>
      <c r="B14" s="7" t="s">
        <v>14</v>
      </c>
      <c r="C14" s="20">
        <v>86</v>
      </c>
      <c r="D14" s="8">
        <v>90</v>
      </c>
      <c r="E14" s="8">
        <v>93</v>
      </c>
      <c r="F14" s="9">
        <v>87</v>
      </c>
      <c r="G14" s="10">
        <v>91</v>
      </c>
      <c r="H14" s="11">
        <f t="shared" si="0"/>
        <v>447</v>
      </c>
      <c r="I14" s="12">
        <f t="shared" si="1"/>
        <v>89.4</v>
      </c>
      <c r="J14" s="13">
        <f t="shared" si="2"/>
        <v>89</v>
      </c>
    </row>
    <row r="15" spans="1:10" ht="18.75" x14ac:dyDescent="0.25">
      <c r="A15" s="6">
        <v>10</v>
      </c>
      <c r="B15" s="24" t="s">
        <v>73</v>
      </c>
      <c r="C15" s="8">
        <v>85</v>
      </c>
      <c r="D15" s="8">
        <v>94</v>
      </c>
      <c r="E15" s="8">
        <v>91</v>
      </c>
      <c r="F15" s="9">
        <v>85</v>
      </c>
      <c r="G15" s="10">
        <v>88</v>
      </c>
      <c r="H15" s="11">
        <f t="shared" si="0"/>
        <v>443</v>
      </c>
      <c r="I15" s="12">
        <f t="shared" si="1"/>
        <v>88.6</v>
      </c>
      <c r="J15" s="13">
        <f t="shared" si="2"/>
        <v>86.5</v>
      </c>
    </row>
    <row r="16" spans="1:10" ht="18.75" x14ac:dyDescent="0.25">
      <c r="A16" s="6">
        <v>11</v>
      </c>
      <c r="B16" s="24" t="s">
        <v>72</v>
      </c>
      <c r="C16" s="8">
        <v>94</v>
      </c>
      <c r="D16" s="8">
        <v>85</v>
      </c>
      <c r="E16" s="8">
        <v>97</v>
      </c>
      <c r="F16" s="9">
        <v>74</v>
      </c>
      <c r="G16" s="10">
        <v>93</v>
      </c>
      <c r="H16" s="11">
        <f t="shared" si="0"/>
        <v>443</v>
      </c>
      <c r="I16" s="12">
        <f t="shared" si="1"/>
        <v>88.6</v>
      </c>
      <c r="J16" s="13">
        <f t="shared" si="2"/>
        <v>83.5</v>
      </c>
    </row>
    <row r="17" spans="1:10" ht="18.75" x14ac:dyDescent="0.25">
      <c r="A17" s="6">
        <v>12</v>
      </c>
      <c r="B17" s="7" t="s">
        <v>22</v>
      </c>
      <c r="C17" s="8">
        <v>88</v>
      </c>
      <c r="D17" s="8">
        <v>89</v>
      </c>
      <c r="E17" s="8">
        <v>94</v>
      </c>
      <c r="F17" s="9">
        <v>86</v>
      </c>
      <c r="G17" s="10">
        <v>85</v>
      </c>
      <c r="H17" s="11">
        <f t="shared" si="0"/>
        <v>442</v>
      </c>
      <c r="I17" s="12">
        <f t="shared" si="1"/>
        <v>88.4</v>
      </c>
      <c r="J17" s="13">
        <f t="shared" si="2"/>
        <v>85.5</v>
      </c>
    </row>
    <row r="18" spans="1:10" ht="18.75" x14ac:dyDescent="0.25">
      <c r="A18" s="6">
        <v>13</v>
      </c>
      <c r="B18" s="7" t="s">
        <v>17</v>
      </c>
      <c r="C18" s="8">
        <v>88</v>
      </c>
      <c r="D18" s="8">
        <v>94</v>
      </c>
      <c r="E18" s="8">
        <v>87</v>
      </c>
      <c r="F18" s="9">
        <v>87</v>
      </c>
      <c r="G18" s="10">
        <v>84</v>
      </c>
      <c r="H18" s="11">
        <f t="shared" si="0"/>
        <v>440</v>
      </c>
      <c r="I18" s="12">
        <f t="shared" si="1"/>
        <v>88</v>
      </c>
      <c r="J18" s="13">
        <f t="shared" si="2"/>
        <v>85.5</v>
      </c>
    </row>
    <row r="19" spans="1:10" ht="18.75" x14ac:dyDescent="0.25">
      <c r="A19" s="6">
        <v>14</v>
      </c>
      <c r="B19" s="7" t="s">
        <v>78</v>
      </c>
      <c r="C19" s="14">
        <v>90</v>
      </c>
      <c r="D19" s="14">
        <v>90</v>
      </c>
      <c r="E19" s="14">
        <v>91</v>
      </c>
      <c r="F19" s="15">
        <v>82</v>
      </c>
      <c r="G19" s="16">
        <v>87</v>
      </c>
      <c r="H19" s="11">
        <f t="shared" si="0"/>
        <v>440</v>
      </c>
      <c r="I19" s="12">
        <f t="shared" si="1"/>
        <v>88</v>
      </c>
      <c r="J19" s="13">
        <f t="shared" si="2"/>
        <v>84.5</v>
      </c>
    </row>
    <row r="20" spans="1:10" ht="18.75" x14ac:dyDescent="0.25">
      <c r="A20" s="6">
        <v>15</v>
      </c>
      <c r="B20" s="7" t="s">
        <v>79</v>
      </c>
      <c r="C20" s="8">
        <v>90</v>
      </c>
      <c r="D20" s="8">
        <v>96</v>
      </c>
      <c r="E20" s="8">
        <v>88</v>
      </c>
      <c r="F20" s="9">
        <v>80</v>
      </c>
      <c r="G20" s="10">
        <v>86</v>
      </c>
      <c r="H20" s="11">
        <f t="shared" si="0"/>
        <v>440</v>
      </c>
      <c r="I20" s="12">
        <f t="shared" si="1"/>
        <v>88</v>
      </c>
      <c r="J20" s="13">
        <f t="shared" si="2"/>
        <v>83</v>
      </c>
    </row>
    <row r="21" spans="1:10" ht="18.75" x14ac:dyDescent="0.25">
      <c r="A21" s="6">
        <v>16</v>
      </c>
      <c r="B21" s="7" t="s">
        <v>81</v>
      </c>
      <c r="C21" s="17">
        <v>88</v>
      </c>
      <c r="D21" s="17">
        <v>92</v>
      </c>
      <c r="E21" s="17">
        <v>80</v>
      </c>
      <c r="F21" s="18">
        <v>82</v>
      </c>
      <c r="G21" s="19">
        <v>91</v>
      </c>
      <c r="H21" s="11">
        <f t="shared" si="0"/>
        <v>433</v>
      </c>
      <c r="I21" s="12">
        <f t="shared" si="1"/>
        <v>86.6</v>
      </c>
      <c r="J21" s="13">
        <f t="shared" si="2"/>
        <v>86.5</v>
      </c>
    </row>
    <row r="22" spans="1:10" ht="18.75" x14ac:dyDescent="0.25">
      <c r="A22" s="6">
        <v>17</v>
      </c>
      <c r="B22" s="21" t="s">
        <v>80</v>
      </c>
      <c r="C22" s="8">
        <v>93</v>
      </c>
      <c r="D22" s="8">
        <v>90</v>
      </c>
      <c r="E22" s="8">
        <v>80</v>
      </c>
      <c r="F22" s="9">
        <v>74</v>
      </c>
      <c r="G22" s="10">
        <v>89</v>
      </c>
      <c r="H22" s="11">
        <f t="shared" si="0"/>
        <v>426</v>
      </c>
      <c r="I22" s="12">
        <f t="shared" si="1"/>
        <v>85.2</v>
      </c>
      <c r="J22" s="13">
        <f t="shared" si="2"/>
        <v>81.5</v>
      </c>
    </row>
    <row r="23" spans="1:10" ht="18.75" x14ac:dyDescent="0.25">
      <c r="A23" s="6">
        <v>18</v>
      </c>
      <c r="B23" s="24" t="s">
        <v>71</v>
      </c>
      <c r="C23" s="8">
        <v>85</v>
      </c>
      <c r="D23" s="8">
        <v>95</v>
      </c>
      <c r="E23" s="8">
        <v>94</v>
      </c>
      <c r="F23" s="9">
        <v>77</v>
      </c>
      <c r="G23" s="10">
        <v>67</v>
      </c>
      <c r="H23" s="11">
        <f t="shared" si="0"/>
        <v>418</v>
      </c>
      <c r="I23" s="12">
        <f t="shared" si="1"/>
        <v>83.6</v>
      </c>
      <c r="J23" s="13">
        <f t="shared" si="2"/>
        <v>72</v>
      </c>
    </row>
    <row r="24" spans="1:10" ht="18.75" x14ac:dyDescent="0.25">
      <c r="A24" s="6">
        <v>19</v>
      </c>
      <c r="B24" s="7" t="s">
        <v>12</v>
      </c>
      <c r="C24" s="14">
        <v>91</v>
      </c>
      <c r="D24" s="14">
        <v>97</v>
      </c>
      <c r="E24" s="14">
        <v>67</v>
      </c>
      <c r="F24" s="15">
        <v>69</v>
      </c>
      <c r="G24" s="16">
        <v>83</v>
      </c>
      <c r="H24" s="11">
        <f t="shared" si="0"/>
        <v>407</v>
      </c>
      <c r="I24" s="12">
        <f t="shared" si="1"/>
        <v>81.399999999999991</v>
      </c>
      <c r="J24" s="13">
        <f t="shared" si="2"/>
        <v>76</v>
      </c>
    </row>
    <row r="25" spans="1:10" ht="18.75" x14ac:dyDescent="0.25">
      <c r="A25" s="6">
        <v>20</v>
      </c>
      <c r="B25" s="77" t="s">
        <v>82</v>
      </c>
      <c r="C25" s="8">
        <v>90</v>
      </c>
      <c r="D25" s="8">
        <v>94</v>
      </c>
      <c r="E25" s="8">
        <v>74</v>
      </c>
      <c r="F25" s="9">
        <v>78</v>
      </c>
      <c r="G25" s="10">
        <v>70</v>
      </c>
      <c r="H25" s="11">
        <f t="shared" si="0"/>
        <v>406</v>
      </c>
      <c r="I25" s="12">
        <f t="shared" si="1"/>
        <v>81.2</v>
      </c>
      <c r="J25" s="13">
        <f t="shared" si="2"/>
        <v>74</v>
      </c>
    </row>
    <row r="26" spans="1:10" ht="18.75" x14ac:dyDescent="0.25">
      <c r="A26" s="6">
        <v>21</v>
      </c>
      <c r="B26" s="77" t="s">
        <v>70</v>
      </c>
      <c r="C26" s="49">
        <v>75</v>
      </c>
      <c r="D26" s="49">
        <v>83</v>
      </c>
      <c r="E26" s="49">
        <v>74</v>
      </c>
      <c r="F26" s="50">
        <v>79</v>
      </c>
      <c r="G26" s="51">
        <v>85</v>
      </c>
      <c r="H26" s="52">
        <f t="shared" si="0"/>
        <v>396</v>
      </c>
      <c r="I26" s="53">
        <f t="shared" si="1"/>
        <v>79.2</v>
      </c>
      <c r="J26" s="54">
        <f t="shared" si="2"/>
        <v>82</v>
      </c>
    </row>
    <row r="27" spans="1:10" ht="18.75" x14ac:dyDescent="0.25">
      <c r="A27" s="6">
        <v>22</v>
      </c>
      <c r="B27" s="7" t="s">
        <v>23</v>
      </c>
      <c r="C27" s="8">
        <v>86</v>
      </c>
      <c r="D27" s="8">
        <v>67</v>
      </c>
      <c r="E27" s="8">
        <v>91</v>
      </c>
      <c r="F27" s="9">
        <v>74</v>
      </c>
      <c r="G27" s="10">
        <v>78</v>
      </c>
      <c r="H27" s="11">
        <f t="shared" si="0"/>
        <v>396</v>
      </c>
      <c r="I27" s="12">
        <f t="shared" si="1"/>
        <v>79.2</v>
      </c>
      <c r="J27" s="55">
        <f t="shared" si="2"/>
        <v>76</v>
      </c>
    </row>
    <row r="28" spans="1:10" ht="18.75" x14ac:dyDescent="0.25">
      <c r="A28" s="6">
        <v>23</v>
      </c>
      <c r="B28" s="24" t="s">
        <v>69</v>
      </c>
      <c r="C28" s="8">
        <v>87</v>
      </c>
      <c r="D28" s="8">
        <v>79</v>
      </c>
      <c r="E28" s="8">
        <v>89</v>
      </c>
      <c r="F28" s="9">
        <v>50</v>
      </c>
      <c r="G28" s="10">
        <v>77</v>
      </c>
      <c r="H28" s="11">
        <f t="shared" si="0"/>
        <v>382</v>
      </c>
      <c r="I28" s="12">
        <f t="shared" si="1"/>
        <v>76.400000000000006</v>
      </c>
      <c r="J28" s="55">
        <f t="shared" si="2"/>
        <v>63.5</v>
      </c>
    </row>
    <row r="29" spans="1:10" ht="18.75" x14ac:dyDescent="0.25">
      <c r="A29" s="6">
        <v>24</v>
      </c>
      <c r="B29" s="24" t="s">
        <v>68</v>
      </c>
      <c r="C29" s="8">
        <v>86</v>
      </c>
      <c r="D29" s="8">
        <v>94</v>
      </c>
      <c r="E29" s="8">
        <v>83</v>
      </c>
      <c r="F29" s="9">
        <v>58</v>
      </c>
      <c r="G29" s="10">
        <v>60</v>
      </c>
      <c r="H29" s="11">
        <f t="shared" si="0"/>
        <v>381</v>
      </c>
      <c r="I29" s="12">
        <f t="shared" si="1"/>
        <v>76.2</v>
      </c>
      <c r="J29" s="55">
        <f t="shared" si="2"/>
        <v>59</v>
      </c>
    </row>
    <row r="30" spans="1:10" ht="18.75" x14ac:dyDescent="0.25">
      <c r="A30" s="6">
        <v>25</v>
      </c>
      <c r="B30" s="24" t="s">
        <v>67</v>
      </c>
      <c r="C30" s="14">
        <v>71</v>
      </c>
      <c r="D30" s="14">
        <v>83</v>
      </c>
      <c r="E30" s="14">
        <v>79</v>
      </c>
      <c r="F30" s="15">
        <v>48</v>
      </c>
      <c r="G30" s="16">
        <v>83</v>
      </c>
      <c r="H30" s="23">
        <f t="shared" si="0"/>
        <v>364</v>
      </c>
      <c r="I30" s="12">
        <f t="shared" si="1"/>
        <v>72.8</v>
      </c>
      <c r="J30" s="55">
        <f t="shared" si="2"/>
        <v>65.5</v>
      </c>
    </row>
    <row r="31" spans="1:10" ht="18.75" x14ac:dyDescent="0.25">
      <c r="A31" s="6">
        <v>26</v>
      </c>
      <c r="B31" s="7" t="s">
        <v>21</v>
      </c>
      <c r="C31" s="8">
        <v>73</v>
      </c>
      <c r="D31" s="8">
        <v>86</v>
      </c>
      <c r="E31" s="8">
        <v>75</v>
      </c>
      <c r="F31" s="9">
        <v>67</v>
      </c>
      <c r="G31" s="10">
        <v>63</v>
      </c>
      <c r="H31" s="11">
        <f t="shared" si="0"/>
        <v>364</v>
      </c>
      <c r="I31" s="12">
        <f t="shared" si="1"/>
        <v>72.8</v>
      </c>
      <c r="J31" s="55">
        <f t="shared" si="2"/>
        <v>65</v>
      </c>
    </row>
    <row r="32" spans="1:10" ht="18.75" x14ac:dyDescent="0.25">
      <c r="A32" s="6">
        <v>27</v>
      </c>
      <c r="B32" s="7" t="s">
        <v>24</v>
      </c>
      <c r="C32" s="20">
        <v>86</v>
      </c>
      <c r="D32" s="20">
        <v>82</v>
      </c>
      <c r="E32" s="20">
        <v>86</v>
      </c>
      <c r="F32" s="9">
        <v>50</v>
      </c>
      <c r="G32" s="10">
        <v>60</v>
      </c>
      <c r="H32" s="11">
        <f t="shared" si="0"/>
        <v>364</v>
      </c>
      <c r="I32" s="12">
        <f t="shared" si="1"/>
        <v>72.8</v>
      </c>
      <c r="J32" s="55">
        <f t="shared" si="2"/>
        <v>55</v>
      </c>
    </row>
    <row r="33" spans="1:10" ht="18.75" x14ac:dyDescent="0.25">
      <c r="A33" s="6">
        <v>28</v>
      </c>
      <c r="B33" s="24" t="s">
        <v>66</v>
      </c>
      <c r="C33" s="20">
        <v>84</v>
      </c>
      <c r="D33" s="20">
        <v>80</v>
      </c>
      <c r="E33" s="20">
        <v>73</v>
      </c>
      <c r="F33" s="9">
        <v>55</v>
      </c>
      <c r="G33" s="10">
        <v>69</v>
      </c>
      <c r="H33" s="11">
        <f t="shared" si="0"/>
        <v>361</v>
      </c>
      <c r="I33" s="12">
        <f t="shared" si="1"/>
        <v>72.2</v>
      </c>
      <c r="J33" s="55">
        <f t="shared" si="2"/>
        <v>62</v>
      </c>
    </row>
    <row r="34" spans="1:10" ht="18.75" x14ac:dyDescent="0.25">
      <c r="A34" s="6">
        <v>29</v>
      </c>
      <c r="B34" s="24" t="s">
        <v>65</v>
      </c>
      <c r="C34" s="14">
        <v>82</v>
      </c>
      <c r="D34" s="14">
        <v>69</v>
      </c>
      <c r="E34" s="14">
        <v>86</v>
      </c>
      <c r="F34" s="15">
        <v>47</v>
      </c>
      <c r="G34" s="16">
        <v>60</v>
      </c>
      <c r="H34" s="11">
        <f t="shared" si="0"/>
        <v>344</v>
      </c>
      <c r="I34" s="12">
        <f t="shared" si="1"/>
        <v>68.8</v>
      </c>
      <c r="J34" s="55">
        <f t="shared" si="2"/>
        <v>53.5</v>
      </c>
    </row>
    <row r="35" spans="1:10" ht="18.75" x14ac:dyDescent="0.25">
      <c r="A35" s="6">
        <v>30</v>
      </c>
      <c r="B35" s="7" t="s">
        <v>20</v>
      </c>
      <c r="C35" s="22">
        <v>65</v>
      </c>
      <c r="D35" s="8">
        <v>47</v>
      </c>
      <c r="E35" s="8">
        <v>52</v>
      </c>
      <c r="F35" s="9">
        <v>51</v>
      </c>
      <c r="G35" s="10">
        <v>54</v>
      </c>
      <c r="H35" s="11">
        <f t="shared" si="0"/>
        <v>269</v>
      </c>
      <c r="I35" s="12">
        <f t="shared" si="1"/>
        <v>53.800000000000004</v>
      </c>
      <c r="J35" s="55">
        <f t="shared" si="2"/>
        <v>52.5</v>
      </c>
    </row>
    <row r="36" spans="1:10" x14ac:dyDescent="0.2">
      <c r="A36" s="25"/>
    </row>
    <row r="37" spans="1:10" x14ac:dyDescent="0.2">
      <c r="A37" s="25"/>
      <c r="B37" s="33"/>
      <c r="C37" s="33"/>
      <c r="D37" s="34"/>
      <c r="E37" s="34"/>
      <c r="F37" s="34"/>
      <c r="G37" s="35"/>
      <c r="H37" s="36" t="s">
        <v>87</v>
      </c>
      <c r="I37" s="37"/>
    </row>
    <row r="38" spans="1:10" x14ac:dyDescent="0.2">
      <c r="A38" s="25"/>
      <c r="B38" s="38" t="s">
        <v>89</v>
      </c>
      <c r="C38" s="39"/>
      <c r="D38" s="40"/>
      <c r="E38" s="40"/>
      <c r="F38" s="40"/>
      <c r="G38" s="40"/>
      <c r="H38" s="40"/>
      <c r="I38" s="40"/>
    </row>
    <row r="39" spans="1:10" x14ac:dyDescent="0.2">
      <c r="A39" s="25"/>
      <c r="B39" s="38" t="s">
        <v>88</v>
      </c>
      <c r="C39" s="39"/>
      <c r="D39" s="41"/>
      <c r="E39" s="41"/>
      <c r="F39" s="41"/>
      <c r="G39" s="41"/>
      <c r="H39" s="41"/>
      <c r="I39" s="42"/>
    </row>
    <row r="40" spans="1:10" x14ac:dyDescent="0.2">
      <c r="A40" s="25"/>
      <c r="B40" s="38" t="s">
        <v>83</v>
      </c>
      <c r="C40" s="39"/>
      <c r="D40" s="41"/>
      <c r="E40" s="41"/>
      <c r="F40" s="41"/>
      <c r="G40" s="41"/>
      <c r="H40" s="41"/>
      <c r="I40" s="42"/>
      <c r="J40" s="43"/>
    </row>
    <row r="41" spans="1:10" x14ac:dyDescent="0.2">
      <c r="A41" s="25"/>
      <c r="B41" s="44" t="s">
        <v>84</v>
      </c>
      <c r="C41" s="42"/>
      <c r="D41" s="42"/>
      <c r="E41" s="42"/>
      <c r="F41" s="42"/>
      <c r="G41" s="42"/>
      <c r="H41" s="42"/>
      <c r="I41" s="42"/>
      <c r="J41" s="43"/>
    </row>
    <row r="42" spans="1:10" x14ac:dyDescent="0.2">
      <c r="A42" s="25"/>
      <c r="B42" s="45" t="s">
        <v>85</v>
      </c>
      <c r="C42" s="42"/>
      <c r="D42" s="42"/>
      <c r="E42" s="46"/>
      <c r="F42" s="46"/>
      <c r="G42" s="46"/>
      <c r="H42" s="46"/>
      <c r="I42" s="47"/>
    </row>
    <row r="43" spans="1:10" ht="18" x14ac:dyDescent="0.25">
      <c r="A43" s="25"/>
      <c r="B43" s="45" t="s">
        <v>86</v>
      </c>
      <c r="C43" s="42"/>
      <c r="D43" s="42"/>
      <c r="E43" s="46"/>
      <c r="F43" s="46"/>
      <c r="G43" s="46"/>
      <c r="H43" s="46"/>
      <c r="I43" s="48"/>
    </row>
    <row r="44" spans="1:10" ht="15.75" thickBot="1" x14ac:dyDescent="0.25">
      <c r="A44" s="25"/>
    </row>
    <row r="45" spans="1:10" ht="15.75" thickBot="1" x14ac:dyDescent="0.25">
      <c r="A45" s="25"/>
      <c r="B45" s="103" t="s">
        <v>11</v>
      </c>
      <c r="C45" s="104"/>
      <c r="D45" s="104"/>
      <c r="E45" s="104"/>
      <c r="F45" s="104"/>
      <c r="G45" s="104"/>
      <c r="H45" s="104"/>
      <c r="I45" s="105"/>
    </row>
    <row r="46" spans="1:10" x14ac:dyDescent="0.2">
      <c r="A46" s="25"/>
    </row>
  </sheetData>
  <mergeCells count="1">
    <mergeCell ref="B45:I45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3"/>
  <sheetViews>
    <sheetView workbookViewId="0">
      <selection activeCell="P38" sqref="P38"/>
    </sheetView>
  </sheetViews>
  <sheetFormatPr defaultRowHeight="15" x14ac:dyDescent="0.2"/>
  <cols>
    <col min="1" max="1" width="6.45703125" style="25" customWidth="1"/>
    <col min="2" max="2" width="26.90234375" customWidth="1"/>
    <col min="3" max="3" width="9.4140625" customWidth="1"/>
    <col min="4" max="4" width="9.55078125" customWidth="1"/>
    <col min="5" max="5" width="9.4140625" customWidth="1"/>
    <col min="6" max="6" width="11.1640625" customWidth="1"/>
    <col min="7" max="7" width="10.22265625" customWidth="1"/>
    <col min="8" max="8" width="13.31640625" customWidth="1"/>
    <col min="9" max="9" width="7.93359375" customWidth="1"/>
    <col min="10" max="10" width="23.9453125" customWidth="1"/>
    <col min="11" max="11" width="19.1015625" customWidth="1"/>
  </cols>
  <sheetData>
    <row r="1" spans="1:14" ht="21.75" thickBot="1" x14ac:dyDescent="0.35">
      <c r="B1" s="57" t="s">
        <v>26</v>
      </c>
      <c r="C1" s="58"/>
      <c r="D1" s="58"/>
      <c r="E1" s="58"/>
      <c r="F1" s="58"/>
      <c r="G1" s="58"/>
      <c r="H1" s="59"/>
      <c r="I1" s="60"/>
      <c r="J1" s="61"/>
      <c r="K1" s="62"/>
    </row>
    <row r="2" spans="1:14" ht="15.75" thickBot="1" x14ac:dyDescent="0.25">
      <c r="C2" s="63"/>
      <c r="D2" s="63"/>
      <c r="E2" s="63"/>
      <c r="F2" s="63"/>
      <c r="G2" s="63"/>
      <c r="H2" s="63"/>
      <c r="I2" s="63"/>
      <c r="J2" s="63"/>
    </row>
    <row r="3" spans="1:14" ht="18.75" thickBot="1" x14ac:dyDescent="0.25">
      <c r="C3" s="64" t="s">
        <v>30</v>
      </c>
      <c r="D3" s="65"/>
      <c r="E3" s="66"/>
      <c r="F3" s="66"/>
      <c r="G3" s="66"/>
      <c r="H3" s="66"/>
      <c r="I3" s="67"/>
      <c r="J3" s="68"/>
      <c r="K3" s="43"/>
    </row>
    <row r="4" spans="1:14" ht="15" customHeight="1" x14ac:dyDescent="0.2">
      <c r="I4" s="43"/>
      <c r="J4" s="43"/>
      <c r="K4" s="43"/>
    </row>
    <row r="5" spans="1:14" ht="15.75" x14ac:dyDescent="0.2">
      <c r="A5" s="69" t="s">
        <v>0</v>
      </c>
      <c r="B5" s="70" t="s">
        <v>1</v>
      </c>
      <c r="C5" s="71" t="s">
        <v>2</v>
      </c>
      <c r="D5" s="71" t="s">
        <v>3</v>
      </c>
      <c r="E5" s="71" t="s">
        <v>4</v>
      </c>
      <c r="F5" s="72" t="s">
        <v>5</v>
      </c>
      <c r="G5" s="72" t="s">
        <v>6</v>
      </c>
      <c r="H5" s="71" t="s">
        <v>27</v>
      </c>
      <c r="I5" s="72" t="s">
        <v>7</v>
      </c>
      <c r="J5" s="72" t="s">
        <v>8</v>
      </c>
      <c r="K5" s="72" t="s">
        <v>9</v>
      </c>
    </row>
    <row r="6" spans="1:14" ht="18.75" x14ac:dyDescent="0.25">
      <c r="A6" s="93">
        <v>1</v>
      </c>
      <c r="B6" s="24" t="s">
        <v>35</v>
      </c>
      <c r="C6" s="79">
        <v>97</v>
      </c>
      <c r="D6" s="79">
        <v>99</v>
      </c>
      <c r="E6" s="79">
        <v>100</v>
      </c>
      <c r="F6" s="80">
        <v>98</v>
      </c>
      <c r="G6" s="81">
        <v>97</v>
      </c>
      <c r="H6" s="79">
        <v>100</v>
      </c>
      <c r="I6" s="82">
        <f>SUM(C6:H6)</f>
        <v>591</v>
      </c>
      <c r="J6" s="83">
        <f>I6/600*100</f>
        <v>98.5</v>
      </c>
      <c r="K6" s="84">
        <f>(F6+G6)/2</f>
        <v>97.5</v>
      </c>
    </row>
    <row r="7" spans="1:14" ht="18.75" x14ac:dyDescent="0.25">
      <c r="A7" s="93">
        <v>2</v>
      </c>
      <c r="B7" s="24" t="s">
        <v>45</v>
      </c>
      <c r="C7" s="85">
        <v>97</v>
      </c>
      <c r="D7" s="85">
        <v>96</v>
      </c>
      <c r="E7" s="85">
        <v>99</v>
      </c>
      <c r="F7" s="80">
        <v>100</v>
      </c>
      <c r="G7" s="81">
        <v>95</v>
      </c>
      <c r="H7" s="85">
        <v>100</v>
      </c>
      <c r="I7" s="82">
        <f>SUM(C7:H7)</f>
        <v>587</v>
      </c>
      <c r="J7" s="83">
        <f>I7/600*100</f>
        <v>97.833333333333343</v>
      </c>
      <c r="K7" s="84">
        <f>(F7+G7)/2</f>
        <v>97.5</v>
      </c>
    </row>
    <row r="8" spans="1:14" ht="18.75" x14ac:dyDescent="0.25">
      <c r="A8" s="93">
        <v>3</v>
      </c>
      <c r="B8" s="24" t="s">
        <v>46</v>
      </c>
      <c r="C8" s="79">
        <v>96</v>
      </c>
      <c r="D8" s="85">
        <v>99</v>
      </c>
      <c r="E8" s="85">
        <v>97</v>
      </c>
      <c r="F8" s="80">
        <v>99</v>
      </c>
      <c r="G8" s="81">
        <v>97</v>
      </c>
      <c r="H8" s="85">
        <v>98</v>
      </c>
      <c r="I8" s="82">
        <f>SUM(C8:H8)</f>
        <v>586</v>
      </c>
      <c r="J8" s="83">
        <f>I8/600*100</f>
        <v>97.666666666666671</v>
      </c>
      <c r="K8" s="84">
        <f>(F8+G8)/2</f>
        <v>98</v>
      </c>
    </row>
    <row r="9" spans="1:14" ht="18.75" x14ac:dyDescent="0.25">
      <c r="A9" s="93">
        <v>4</v>
      </c>
      <c r="B9" s="24" t="s">
        <v>93</v>
      </c>
      <c r="C9" s="86">
        <v>99</v>
      </c>
      <c r="D9" s="86">
        <v>95</v>
      </c>
      <c r="E9" s="86">
        <v>96</v>
      </c>
      <c r="F9" s="87">
        <v>98</v>
      </c>
      <c r="G9" s="88">
        <v>97</v>
      </c>
      <c r="H9" s="86">
        <v>100</v>
      </c>
      <c r="I9" s="82">
        <f>SUM(C9:H9)</f>
        <v>585</v>
      </c>
      <c r="J9" s="83">
        <f>I9/600*100</f>
        <v>97.5</v>
      </c>
      <c r="K9" s="84">
        <f>(F9+G9)/2</f>
        <v>97.5</v>
      </c>
    </row>
    <row r="10" spans="1:14" ht="18.75" x14ac:dyDescent="0.25">
      <c r="A10" s="93">
        <v>6</v>
      </c>
      <c r="B10" s="24" t="s">
        <v>47</v>
      </c>
      <c r="C10" s="85">
        <v>95</v>
      </c>
      <c r="D10" s="85">
        <v>98</v>
      </c>
      <c r="E10" s="85">
        <v>98</v>
      </c>
      <c r="F10" s="80">
        <v>96</v>
      </c>
      <c r="G10" s="81">
        <v>97</v>
      </c>
      <c r="H10" s="85">
        <v>100</v>
      </c>
      <c r="I10" s="82">
        <f>SUM(C10:H10)</f>
        <v>584</v>
      </c>
      <c r="J10" s="83">
        <f>I10/600*100</f>
        <v>97.333333333333343</v>
      </c>
      <c r="K10" s="84">
        <f>(F10+G10)/2</f>
        <v>96.5</v>
      </c>
      <c r="N10">
        <f>2800-2785</f>
        <v>15</v>
      </c>
    </row>
    <row r="11" spans="1:14" ht="18.75" x14ac:dyDescent="0.25">
      <c r="A11" s="93">
        <v>5</v>
      </c>
      <c r="B11" s="24" t="s">
        <v>39</v>
      </c>
      <c r="C11" s="85">
        <v>95</v>
      </c>
      <c r="D11" s="85">
        <v>97</v>
      </c>
      <c r="E11" s="85">
        <v>99</v>
      </c>
      <c r="F11" s="80">
        <v>97</v>
      </c>
      <c r="G11" s="81">
        <v>96</v>
      </c>
      <c r="H11" s="85">
        <v>100</v>
      </c>
      <c r="I11" s="82">
        <f>SUM(C11:H11)</f>
        <v>584</v>
      </c>
      <c r="J11" s="83">
        <f>I11/600*100</f>
        <v>97.333333333333343</v>
      </c>
      <c r="K11" s="84">
        <f>(F11+G11)/2</f>
        <v>96.5</v>
      </c>
    </row>
    <row r="12" spans="1:14" ht="18.75" x14ac:dyDescent="0.25">
      <c r="A12" s="93">
        <v>7</v>
      </c>
      <c r="B12" s="24" t="s">
        <v>64</v>
      </c>
      <c r="C12" s="85">
        <v>95</v>
      </c>
      <c r="D12" s="85">
        <v>98</v>
      </c>
      <c r="E12" s="85">
        <v>94</v>
      </c>
      <c r="F12" s="80">
        <v>98</v>
      </c>
      <c r="G12" s="81">
        <v>98</v>
      </c>
      <c r="H12" s="85">
        <v>100</v>
      </c>
      <c r="I12" s="82">
        <f>SUM(C12:H12)</f>
        <v>583</v>
      </c>
      <c r="J12" s="83">
        <f>I12/600*100</f>
        <v>97.166666666666671</v>
      </c>
      <c r="K12" s="84">
        <f>(F12+G12)/2</f>
        <v>98</v>
      </c>
    </row>
    <row r="13" spans="1:14" ht="18.75" x14ac:dyDescent="0.25">
      <c r="A13" s="93">
        <v>10</v>
      </c>
      <c r="B13" s="24" t="s">
        <v>42</v>
      </c>
      <c r="C13" s="85">
        <v>96</v>
      </c>
      <c r="D13" s="85">
        <v>98</v>
      </c>
      <c r="E13" s="85">
        <v>96</v>
      </c>
      <c r="F13" s="80">
        <v>95</v>
      </c>
      <c r="G13" s="81">
        <v>98</v>
      </c>
      <c r="H13" s="85">
        <v>100</v>
      </c>
      <c r="I13" s="82">
        <f>SUM(C13:H13)</f>
        <v>583</v>
      </c>
      <c r="J13" s="83">
        <f>I13/600*100</f>
        <v>97.166666666666671</v>
      </c>
      <c r="K13" s="84">
        <f>(F13+G13)/2</f>
        <v>96.5</v>
      </c>
    </row>
    <row r="14" spans="1:14" ht="18.75" x14ac:dyDescent="0.25">
      <c r="A14" s="93">
        <v>8</v>
      </c>
      <c r="B14" s="24" t="s">
        <v>32</v>
      </c>
      <c r="C14" s="86">
        <v>96</v>
      </c>
      <c r="D14" s="86">
        <v>99</v>
      </c>
      <c r="E14" s="86">
        <v>97</v>
      </c>
      <c r="F14" s="87">
        <v>97</v>
      </c>
      <c r="G14" s="88">
        <v>95</v>
      </c>
      <c r="H14" s="86">
        <v>99</v>
      </c>
      <c r="I14" s="82">
        <f>SUM(C14:H14)</f>
        <v>583</v>
      </c>
      <c r="J14" s="83">
        <f>I14/600*100</f>
        <v>97.166666666666671</v>
      </c>
      <c r="K14" s="84">
        <f>(F14+G14)/2</f>
        <v>96</v>
      </c>
    </row>
    <row r="15" spans="1:14" ht="18.75" x14ac:dyDescent="0.25">
      <c r="A15" s="93">
        <v>9</v>
      </c>
      <c r="B15" s="24" t="s">
        <v>38</v>
      </c>
      <c r="C15" s="86">
        <v>98</v>
      </c>
      <c r="D15" s="86">
        <v>96</v>
      </c>
      <c r="E15" s="86">
        <v>99</v>
      </c>
      <c r="F15" s="87">
        <v>97</v>
      </c>
      <c r="G15" s="88">
        <v>94</v>
      </c>
      <c r="H15" s="86">
        <v>99</v>
      </c>
      <c r="I15" s="82">
        <f>SUM(C15:H15)</f>
        <v>583</v>
      </c>
      <c r="J15" s="83">
        <f>I15/600*100</f>
        <v>97.166666666666671</v>
      </c>
      <c r="K15" s="84">
        <f>(F15+G15)/2</f>
        <v>95.5</v>
      </c>
    </row>
    <row r="16" spans="1:14" ht="18.75" x14ac:dyDescent="0.25">
      <c r="A16" s="93">
        <v>11</v>
      </c>
      <c r="B16" s="24" t="s">
        <v>41</v>
      </c>
      <c r="C16" s="85">
        <v>98</v>
      </c>
      <c r="D16" s="85">
        <v>93</v>
      </c>
      <c r="E16" s="85">
        <v>97</v>
      </c>
      <c r="F16" s="80">
        <v>98</v>
      </c>
      <c r="G16" s="81">
        <v>96</v>
      </c>
      <c r="H16" s="85">
        <v>100</v>
      </c>
      <c r="I16" s="82">
        <f>SUM(C16:H16)</f>
        <v>582</v>
      </c>
      <c r="J16" s="83">
        <f>I16/600*100</f>
        <v>97</v>
      </c>
      <c r="K16" s="84">
        <f>(F16+G16)/2</f>
        <v>97</v>
      </c>
    </row>
    <row r="17" spans="1:11" ht="18.75" x14ac:dyDescent="0.25">
      <c r="A17" s="93">
        <v>12</v>
      </c>
      <c r="B17" s="24" t="s">
        <v>40</v>
      </c>
      <c r="C17" s="85">
        <v>98</v>
      </c>
      <c r="D17" s="85">
        <v>99</v>
      </c>
      <c r="E17" s="85">
        <v>98</v>
      </c>
      <c r="F17" s="80">
        <v>94</v>
      </c>
      <c r="G17" s="81">
        <v>91</v>
      </c>
      <c r="H17" s="85">
        <v>100</v>
      </c>
      <c r="I17" s="82">
        <f>SUM(C17:H17)</f>
        <v>580</v>
      </c>
      <c r="J17" s="83">
        <f>I17/600*100</f>
        <v>96.666666666666671</v>
      </c>
      <c r="K17" s="84">
        <f>(F17+G17)/2</f>
        <v>92.5</v>
      </c>
    </row>
    <row r="18" spans="1:11" ht="18.75" x14ac:dyDescent="0.25">
      <c r="A18" s="93">
        <v>13</v>
      </c>
      <c r="B18" s="24" t="s">
        <v>37</v>
      </c>
      <c r="C18" s="85">
        <v>94</v>
      </c>
      <c r="D18" s="85">
        <v>93</v>
      </c>
      <c r="E18" s="85">
        <v>97</v>
      </c>
      <c r="F18" s="80">
        <v>97</v>
      </c>
      <c r="G18" s="81">
        <v>96</v>
      </c>
      <c r="H18" s="85">
        <v>99</v>
      </c>
      <c r="I18" s="82">
        <f>SUM(C18:H18)</f>
        <v>576</v>
      </c>
      <c r="J18" s="83">
        <f>I18/600*100</f>
        <v>96</v>
      </c>
      <c r="K18" s="84">
        <f>(F18+G18)/2</f>
        <v>96.5</v>
      </c>
    </row>
    <row r="19" spans="1:11" ht="18.75" x14ac:dyDescent="0.25">
      <c r="A19" s="93">
        <v>14</v>
      </c>
      <c r="B19" s="24" t="s">
        <v>31</v>
      </c>
      <c r="C19" s="85">
        <v>93</v>
      </c>
      <c r="D19" s="85">
        <v>93</v>
      </c>
      <c r="E19" s="85">
        <v>95</v>
      </c>
      <c r="F19" s="80">
        <v>99</v>
      </c>
      <c r="G19" s="81">
        <v>95</v>
      </c>
      <c r="H19" s="85">
        <v>98</v>
      </c>
      <c r="I19" s="82">
        <f>SUM(C19:H19)</f>
        <v>573</v>
      </c>
      <c r="J19" s="83">
        <f>I19/600*100</f>
        <v>95.5</v>
      </c>
      <c r="K19" s="84">
        <f>(F19+G19)/2</f>
        <v>97</v>
      </c>
    </row>
    <row r="20" spans="1:11" ht="18.75" x14ac:dyDescent="0.25">
      <c r="A20" s="93">
        <v>15</v>
      </c>
      <c r="B20" s="24" t="s">
        <v>44</v>
      </c>
      <c r="C20" s="79">
        <v>93</v>
      </c>
      <c r="D20" s="79">
        <v>97</v>
      </c>
      <c r="E20" s="79">
        <v>94</v>
      </c>
      <c r="F20" s="80">
        <v>96</v>
      </c>
      <c r="G20" s="81">
        <v>96</v>
      </c>
      <c r="H20" s="79">
        <v>96</v>
      </c>
      <c r="I20" s="82">
        <f>SUM(C20:H20)</f>
        <v>572</v>
      </c>
      <c r="J20" s="83">
        <f>I20/600*100</f>
        <v>95.333333333333343</v>
      </c>
      <c r="K20" s="84">
        <f>(F20+G20)/2</f>
        <v>96</v>
      </c>
    </row>
    <row r="21" spans="1:11" ht="18.75" x14ac:dyDescent="0.25">
      <c r="A21" s="93">
        <v>16</v>
      </c>
      <c r="B21" s="24" t="s">
        <v>77</v>
      </c>
      <c r="C21" s="86">
        <v>92</v>
      </c>
      <c r="D21" s="86">
        <v>93</v>
      </c>
      <c r="E21" s="86">
        <v>98</v>
      </c>
      <c r="F21" s="87">
        <v>95</v>
      </c>
      <c r="G21" s="88">
        <v>96</v>
      </c>
      <c r="H21" s="86">
        <v>97</v>
      </c>
      <c r="I21" s="82">
        <f>SUM(C21:H21)</f>
        <v>571</v>
      </c>
      <c r="J21" s="83">
        <f>I21/600*100</f>
        <v>95.166666666666671</v>
      </c>
      <c r="K21" s="84">
        <f>(F21+G21)/2</f>
        <v>95.5</v>
      </c>
    </row>
    <row r="22" spans="1:11" ht="18.75" x14ac:dyDescent="0.25">
      <c r="A22" s="93">
        <v>17</v>
      </c>
      <c r="B22" s="24" t="s">
        <v>48</v>
      </c>
      <c r="C22" s="85">
        <v>97</v>
      </c>
      <c r="D22" s="85">
        <v>88</v>
      </c>
      <c r="E22" s="85">
        <v>95</v>
      </c>
      <c r="F22" s="80">
        <v>95</v>
      </c>
      <c r="G22" s="81">
        <v>92</v>
      </c>
      <c r="H22" s="85">
        <v>100</v>
      </c>
      <c r="I22" s="82">
        <f>SUM(C22:H22)</f>
        <v>567</v>
      </c>
      <c r="J22" s="83">
        <f>I22/600*100</f>
        <v>94.5</v>
      </c>
      <c r="K22" s="84">
        <f>(F22+G22)/2</f>
        <v>93.5</v>
      </c>
    </row>
    <row r="23" spans="1:11" ht="18.75" x14ac:dyDescent="0.25">
      <c r="A23" s="93">
        <v>18</v>
      </c>
      <c r="B23" s="24" t="s">
        <v>36</v>
      </c>
      <c r="C23" s="85">
        <v>98</v>
      </c>
      <c r="D23" s="85">
        <v>96</v>
      </c>
      <c r="E23" s="85">
        <v>91</v>
      </c>
      <c r="F23" s="80">
        <v>97</v>
      </c>
      <c r="G23" s="81">
        <v>91</v>
      </c>
      <c r="H23" s="85">
        <v>93</v>
      </c>
      <c r="I23" s="82">
        <f>SUM(C23:H23)</f>
        <v>566</v>
      </c>
      <c r="J23" s="83">
        <f>I23/600*100</f>
        <v>94.333333333333343</v>
      </c>
      <c r="K23" s="84">
        <f>(F23+G23)/2</f>
        <v>94</v>
      </c>
    </row>
    <row r="24" spans="1:11" ht="18.75" x14ac:dyDescent="0.25">
      <c r="A24" s="93">
        <v>19</v>
      </c>
      <c r="B24" s="24" t="s">
        <v>49</v>
      </c>
      <c r="C24" s="85">
        <v>92</v>
      </c>
      <c r="D24" s="85">
        <v>94</v>
      </c>
      <c r="E24" s="85">
        <v>97</v>
      </c>
      <c r="F24" s="80">
        <v>95</v>
      </c>
      <c r="G24" s="81">
        <v>91</v>
      </c>
      <c r="H24" s="85">
        <v>97</v>
      </c>
      <c r="I24" s="82">
        <f>SUM(C24:H24)</f>
        <v>566</v>
      </c>
      <c r="J24" s="83">
        <f>I24/600*100</f>
        <v>94.333333333333343</v>
      </c>
      <c r="K24" s="84">
        <f>(F24+G24)/2</f>
        <v>93</v>
      </c>
    </row>
    <row r="25" spans="1:11" ht="18.75" x14ac:dyDescent="0.25">
      <c r="A25" s="93">
        <v>20</v>
      </c>
      <c r="B25" s="24" t="s">
        <v>50</v>
      </c>
      <c r="C25" s="89">
        <v>98</v>
      </c>
      <c r="D25" s="85">
        <v>92</v>
      </c>
      <c r="E25" s="85">
        <v>93</v>
      </c>
      <c r="F25" s="80">
        <v>93</v>
      </c>
      <c r="G25" s="81">
        <v>88</v>
      </c>
      <c r="H25" s="85">
        <v>91</v>
      </c>
      <c r="I25" s="82">
        <f>SUM(C25:H25)</f>
        <v>555</v>
      </c>
      <c r="J25" s="83">
        <f>I25/600*100</f>
        <v>92.5</v>
      </c>
      <c r="K25" s="84">
        <f>(F25+G25)/2</f>
        <v>90.5</v>
      </c>
    </row>
    <row r="26" spans="1:11" ht="18.75" x14ac:dyDescent="0.2">
      <c r="A26" s="93">
        <v>21</v>
      </c>
      <c r="B26" s="99" t="s">
        <v>91</v>
      </c>
      <c r="C26" s="86">
        <v>93</v>
      </c>
      <c r="D26" s="86">
        <v>96</v>
      </c>
      <c r="E26" s="100">
        <v>83</v>
      </c>
      <c r="F26" s="87">
        <v>91</v>
      </c>
      <c r="G26" s="101">
        <v>91</v>
      </c>
      <c r="H26" s="79">
        <v>96</v>
      </c>
      <c r="I26" s="82">
        <f>SUM(C26:H26)</f>
        <v>550</v>
      </c>
      <c r="J26" s="83">
        <f>I26/600*100</f>
        <v>91.666666666666657</v>
      </c>
      <c r="K26" s="84">
        <f>(F26+G26)/2</f>
        <v>91</v>
      </c>
    </row>
    <row r="27" spans="1:11" ht="18.75" x14ac:dyDescent="0.25">
      <c r="A27" s="93">
        <v>22</v>
      </c>
      <c r="B27" s="24" t="s">
        <v>33</v>
      </c>
      <c r="C27" s="85">
        <v>94</v>
      </c>
      <c r="D27" s="85">
        <v>97</v>
      </c>
      <c r="E27" s="85">
        <v>93</v>
      </c>
      <c r="F27" s="80">
        <v>91</v>
      </c>
      <c r="G27" s="81">
        <v>87</v>
      </c>
      <c r="H27" s="85">
        <v>86</v>
      </c>
      <c r="I27" s="82">
        <f>SUM(C27:H27)</f>
        <v>548</v>
      </c>
      <c r="J27" s="83">
        <f>I27/600*100</f>
        <v>91.333333333333329</v>
      </c>
      <c r="K27" s="84">
        <f>(F27+G27)/2</f>
        <v>89</v>
      </c>
    </row>
    <row r="28" spans="1:11" ht="18.75" x14ac:dyDescent="0.25">
      <c r="A28" s="93">
        <v>23</v>
      </c>
      <c r="B28" s="24" t="s">
        <v>51</v>
      </c>
      <c r="C28" s="85">
        <v>88</v>
      </c>
      <c r="D28" s="85">
        <v>83</v>
      </c>
      <c r="E28" s="85">
        <v>91</v>
      </c>
      <c r="F28" s="80">
        <v>96</v>
      </c>
      <c r="G28" s="81">
        <v>92</v>
      </c>
      <c r="H28" s="85">
        <v>97</v>
      </c>
      <c r="I28" s="82">
        <f>SUM(C28:H28)</f>
        <v>547</v>
      </c>
      <c r="J28" s="83">
        <f>I28/600*100</f>
        <v>91.166666666666657</v>
      </c>
      <c r="K28" s="84">
        <f>(F28+G28)/2</f>
        <v>94</v>
      </c>
    </row>
    <row r="29" spans="1:11" ht="18.75" x14ac:dyDescent="0.25">
      <c r="A29" s="93">
        <v>24</v>
      </c>
      <c r="B29" s="24" t="s">
        <v>92</v>
      </c>
      <c r="C29" s="86">
        <v>92</v>
      </c>
      <c r="D29" s="86">
        <v>97</v>
      </c>
      <c r="E29" s="86">
        <v>94</v>
      </c>
      <c r="F29" s="87">
        <v>84</v>
      </c>
      <c r="G29" s="88">
        <v>90</v>
      </c>
      <c r="H29" s="86">
        <v>89</v>
      </c>
      <c r="I29" s="82">
        <f>SUM(C29:H29)</f>
        <v>546</v>
      </c>
      <c r="J29" s="83">
        <f>I29/600*100</f>
        <v>91</v>
      </c>
      <c r="K29" s="84">
        <f>(F29+G29)/2</f>
        <v>87</v>
      </c>
    </row>
    <row r="30" spans="1:11" ht="18.75" x14ac:dyDescent="0.25">
      <c r="A30" s="93">
        <v>25</v>
      </c>
      <c r="B30" s="24" t="s">
        <v>63</v>
      </c>
      <c r="C30" s="85">
        <v>93</v>
      </c>
      <c r="D30" s="85">
        <v>82</v>
      </c>
      <c r="E30" s="85">
        <v>90</v>
      </c>
      <c r="F30" s="80">
        <v>90</v>
      </c>
      <c r="G30" s="81">
        <v>90</v>
      </c>
      <c r="H30" s="85">
        <v>95</v>
      </c>
      <c r="I30" s="82">
        <f>SUM(C30:H30)</f>
        <v>540</v>
      </c>
      <c r="J30" s="83">
        <f>I30/600*100</f>
        <v>90</v>
      </c>
      <c r="K30" s="84">
        <f>(F30+G30)/2</f>
        <v>90</v>
      </c>
    </row>
    <row r="31" spans="1:11" ht="18.75" x14ac:dyDescent="0.25">
      <c r="A31" s="93">
        <v>26</v>
      </c>
      <c r="B31" s="24" t="s">
        <v>52</v>
      </c>
      <c r="C31" s="85">
        <v>92</v>
      </c>
      <c r="D31" s="85">
        <v>91</v>
      </c>
      <c r="E31" s="85">
        <v>89</v>
      </c>
      <c r="F31" s="80">
        <v>88</v>
      </c>
      <c r="G31" s="81">
        <v>88</v>
      </c>
      <c r="H31" s="85">
        <v>90</v>
      </c>
      <c r="I31" s="82">
        <f>SUM(C31:H31)</f>
        <v>538</v>
      </c>
      <c r="J31" s="83">
        <f>I31/600*100</f>
        <v>89.666666666666657</v>
      </c>
      <c r="K31" s="84">
        <f>(F31+G31)/2</f>
        <v>88</v>
      </c>
    </row>
    <row r="32" spans="1:11" ht="18.75" x14ac:dyDescent="0.25">
      <c r="A32" s="93">
        <v>27</v>
      </c>
      <c r="B32" s="24" t="s">
        <v>53</v>
      </c>
      <c r="C32" s="85">
        <v>94</v>
      </c>
      <c r="D32" s="85">
        <v>92</v>
      </c>
      <c r="E32" s="85">
        <v>90</v>
      </c>
      <c r="F32" s="80">
        <v>82</v>
      </c>
      <c r="G32" s="81">
        <v>82</v>
      </c>
      <c r="H32" s="85">
        <v>92</v>
      </c>
      <c r="I32" s="82">
        <f>SUM(C32:H32)</f>
        <v>532</v>
      </c>
      <c r="J32" s="83">
        <f>I32/600*100</f>
        <v>88.666666666666671</v>
      </c>
      <c r="K32" s="84">
        <f>(F32+G32)/2</f>
        <v>82</v>
      </c>
    </row>
    <row r="33" spans="1:11" ht="18.75" x14ac:dyDescent="0.25">
      <c r="A33" s="93">
        <v>28</v>
      </c>
      <c r="B33" s="24" t="s">
        <v>54</v>
      </c>
      <c r="C33" s="86">
        <v>81</v>
      </c>
      <c r="D33" s="86">
        <v>92</v>
      </c>
      <c r="E33" s="86">
        <v>93</v>
      </c>
      <c r="F33" s="87">
        <v>72</v>
      </c>
      <c r="G33" s="88">
        <v>80</v>
      </c>
      <c r="H33" s="86">
        <v>94</v>
      </c>
      <c r="I33" s="82">
        <f>SUM(C33:H33)</f>
        <v>512</v>
      </c>
      <c r="J33" s="83">
        <f>I33/600*100</f>
        <v>85.333333333333343</v>
      </c>
      <c r="K33" s="84">
        <f>(F33+G33)/2</f>
        <v>76</v>
      </c>
    </row>
    <row r="34" spans="1:11" ht="18.75" x14ac:dyDescent="0.25">
      <c r="A34" s="93">
        <v>29</v>
      </c>
      <c r="B34" s="24" t="s">
        <v>34</v>
      </c>
      <c r="C34" s="85">
        <v>76</v>
      </c>
      <c r="D34" s="85">
        <v>87</v>
      </c>
      <c r="E34" s="85">
        <v>78</v>
      </c>
      <c r="F34" s="80">
        <v>86</v>
      </c>
      <c r="G34" s="81">
        <v>85</v>
      </c>
      <c r="H34" s="85">
        <v>99</v>
      </c>
      <c r="I34" s="82">
        <f>SUM(C34:H34)</f>
        <v>511</v>
      </c>
      <c r="J34" s="83">
        <f>I34/600*100</f>
        <v>85.166666666666671</v>
      </c>
      <c r="K34" s="84">
        <f>(F34+G34)/2</f>
        <v>85.5</v>
      </c>
    </row>
    <row r="35" spans="1:11" ht="18.75" x14ac:dyDescent="0.25">
      <c r="A35" s="93">
        <v>30</v>
      </c>
      <c r="B35" s="24" t="s">
        <v>62</v>
      </c>
      <c r="C35" s="85">
        <v>88</v>
      </c>
      <c r="D35" s="85">
        <v>90</v>
      </c>
      <c r="E35" s="85">
        <v>94</v>
      </c>
      <c r="F35" s="80">
        <v>78</v>
      </c>
      <c r="G35" s="81">
        <v>72</v>
      </c>
      <c r="H35" s="85">
        <v>84</v>
      </c>
      <c r="I35" s="82">
        <f>SUM(C35:H35)</f>
        <v>506</v>
      </c>
      <c r="J35" s="83">
        <f>I35/600*100</f>
        <v>84.333333333333343</v>
      </c>
      <c r="K35" s="84">
        <f>(F35+G35)/2</f>
        <v>75</v>
      </c>
    </row>
    <row r="36" spans="1:11" ht="18.75" x14ac:dyDescent="0.25">
      <c r="A36" s="93">
        <v>31</v>
      </c>
      <c r="B36" s="24" t="s">
        <v>55</v>
      </c>
      <c r="C36" s="89">
        <v>75</v>
      </c>
      <c r="D36" s="85">
        <v>83</v>
      </c>
      <c r="E36" s="85">
        <v>89</v>
      </c>
      <c r="F36" s="80">
        <v>79</v>
      </c>
      <c r="G36" s="81">
        <v>88</v>
      </c>
      <c r="H36" s="85">
        <v>86</v>
      </c>
      <c r="I36" s="82">
        <f>SUM(C36:H36)</f>
        <v>500</v>
      </c>
      <c r="J36" s="83">
        <f>I36/600*100</f>
        <v>83.333333333333343</v>
      </c>
      <c r="K36" s="84">
        <f>(F36+G36)/2</f>
        <v>83.5</v>
      </c>
    </row>
    <row r="37" spans="1:11" ht="18.75" x14ac:dyDescent="0.25">
      <c r="A37" s="93">
        <v>32</v>
      </c>
      <c r="B37" s="24" t="s">
        <v>56</v>
      </c>
      <c r="C37" s="85">
        <v>82</v>
      </c>
      <c r="D37" s="85">
        <v>88</v>
      </c>
      <c r="E37" s="85">
        <v>77</v>
      </c>
      <c r="F37" s="80">
        <v>90</v>
      </c>
      <c r="G37" s="81">
        <v>67</v>
      </c>
      <c r="H37" s="85">
        <v>91</v>
      </c>
      <c r="I37" s="82">
        <f>SUM(C37:H37)</f>
        <v>495</v>
      </c>
      <c r="J37" s="83">
        <f>I37/600*100</f>
        <v>82.5</v>
      </c>
      <c r="K37" s="84">
        <f>(F37+G37)/2</f>
        <v>78.5</v>
      </c>
    </row>
    <row r="38" spans="1:11" ht="18.75" x14ac:dyDescent="0.25">
      <c r="A38" s="93">
        <v>33</v>
      </c>
      <c r="B38" s="24" t="s">
        <v>57</v>
      </c>
      <c r="C38" s="86">
        <v>82</v>
      </c>
      <c r="D38" s="86">
        <v>87</v>
      </c>
      <c r="E38" s="86">
        <v>81</v>
      </c>
      <c r="F38" s="87">
        <v>73</v>
      </c>
      <c r="G38" s="88">
        <v>69</v>
      </c>
      <c r="H38" s="86">
        <v>85</v>
      </c>
      <c r="I38" s="82">
        <f>SUM(C38:H38)</f>
        <v>477</v>
      </c>
      <c r="J38" s="83">
        <f>I38/600*100</f>
        <v>79.5</v>
      </c>
      <c r="K38" s="84">
        <f>(F38+G38)/2</f>
        <v>71</v>
      </c>
    </row>
    <row r="39" spans="1:11" ht="18.75" x14ac:dyDescent="0.25">
      <c r="A39" s="93">
        <v>34</v>
      </c>
      <c r="B39" s="24" t="s">
        <v>58</v>
      </c>
      <c r="C39" s="79">
        <v>91</v>
      </c>
      <c r="D39" s="79">
        <v>75</v>
      </c>
      <c r="E39" s="79">
        <v>77</v>
      </c>
      <c r="F39" s="80">
        <v>80</v>
      </c>
      <c r="G39" s="81">
        <v>59</v>
      </c>
      <c r="H39" s="79">
        <v>83</v>
      </c>
      <c r="I39" s="82">
        <f>SUM(C39:H39)</f>
        <v>465</v>
      </c>
      <c r="J39" s="83">
        <f>I39/600*100</f>
        <v>77.5</v>
      </c>
      <c r="K39" s="84">
        <f>(F39+G39)/2</f>
        <v>69.5</v>
      </c>
    </row>
    <row r="40" spans="1:11" ht="18.75" x14ac:dyDescent="0.25">
      <c r="A40" s="93">
        <v>35</v>
      </c>
      <c r="B40" s="24" t="s">
        <v>59</v>
      </c>
      <c r="C40" s="85">
        <v>78</v>
      </c>
      <c r="D40" s="85">
        <v>88</v>
      </c>
      <c r="E40" s="85">
        <v>71</v>
      </c>
      <c r="F40" s="80">
        <v>67</v>
      </c>
      <c r="G40" s="81">
        <v>74</v>
      </c>
      <c r="H40" s="85">
        <v>76</v>
      </c>
      <c r="I40" s="82">
        <f>SUM(C40:H40)</f>
        <v>454</v>
      </c>
      <c r="J40" s="83">
        <f>I40/600*100</f>
        <v>75.666666666666671</v>
      </c>
      <c r="K40" s="84">
        <f>(F40+G40)/2</f>
        <v>70.5</v>
      </c>
    </row>
    <row r="41" spans="1:11" ht="18.75" x14ac:dyDescent="0.25">
      <c r="A41" s="93">
        <v>36</v>
      </c>
      <c r="B41" s="24" t="s">
        <v>61</v>
      </c>
      <c r="C41" s="85">
        <v>79</v>
      </c>
      <c r="D41" s="85">
        <v>72</v>
      </c>
      <c r="E41" s="85">
        <v>73</v>
      </c>
      <c r="F41" s="102">
        <v>90</v>
      </c>
      <c r="G41" s="81">
        <v>61</v>
      </c>
      <c r="H41" s="85">
        <v>67</v>
      </c>
      <c r="I41" s="82">
        <f>SUM(C41:H41)</f>
        <v>442</v>
      </c>
      <c r="J41" s="83">
        <f>I41/600*100</f>
        <v>73.666666666666671</v>
      </c>
      <c r="K41" s="84">
        <f>(F41+G41)/2</f>
        <v>75.5</v>
      </c>
    </row>
    <row r="42" spans="1:11" ht="18.75" x14ac:dyDescent="0.25">
      <c r="A42" s="93">
        <v>37</v>
      </c>
      <c r="B42" s="24" t="s">
        <v>43</v>
      </c>
      <c r="C42" s="85">
        <v>78</v>
      </c>
      <c r="D42" s="89">
        <v>67</v>
      </c>
      <c r="E42" s="89">
        <v>69</v>
      </c>
      <c r="F42" s="90">
        <v>75</v>
      </c>
      <c r="G42" s="91">
        <v>68</v>
      </c>
      <c r="H42" s="92">
        <v>82</v>
      </c>
      <c r="I42" s="82">
        <f>SUM(C42:H42)</f>
        <v>439</v>
      </c>
      <c r="J42" s="83">
        <f>I42/600*100</f>
        <v>73.166666666666671</v>
      </c>
      <c r="K42" s="84">
        <f>(F42+G42)/2</f>
        <v>71.5</v>
      </c>
    </row>
    <row r="43" spans="1:11" ht="18.75" x14ac:dyDescent="0.25">
      <c r="A43" s="93">
        <v>38</v>
      </c>
      <c r="B43" s="24" t="s">
        <v>60</v>
      </c>
      <c r="C43" s="86">
        <v>89</v>
      </c>
      <c r="D43" s="86">
        <v>71</v>
      </c>
      <c r="E43" s="86">
        <v>70</v>
      </c>
      <c r="F43" s="87">
        <v>44</v>
      </c>
      <c r="G43" s="88">
        <v>49</v>
      </c>
      <c r="H43" s="86">
        <v>88</v>
      </c>
      <c r="I43" s="82">
        <f>SUM(C43:H43)</f>
        <v>411</v>
      </c>
      <c r="J43" s="83">
        <f>I43/600*100</f>
        <v>68.5</v>
      </c>
      <c r="K43" s="84">
        <f>(F43+G43)/2</f>
        <v>46.5</v>
      </c>
    </row>
    <row r="45" spans="1:11" ht="18.75" x14ac:dyDescent="0.25">
      <c r="A45" s="76"/>
      <c r="B45" s="14"/>
      <c r="C45" s="14"/>
      <c r="D45" s="14"/>
      <c r="E45" s="47"/>
      <c r="F45" s="46" t="s">
        <v>90</v>
      </c>
      <c r="G45" s="41"/>
      <c r="H45" s="41"/>
      <c r="I45" s="41"/>
      <c r="J45" s="41"/>
    </row>
    <row r="46" spans="1:11" x14ac:dyDescent="0.2">
      <c r="B46" s="73" t="s">
        <v>94</v>
      </c>
      <c r="C46" s="39"/>
      <c r="D46" s="40"/>
      <c r="E46" s="40"/>
      <c r="F46" s="42"/>
      <c r="G46" s="46"/>
      <c r="H46" s="46"/>
      <c r="I46" s="46"/>
      <c r="J46" s="42"/>
    </row>
    <row r="47" spans="1:11" x14ac:dyDescent="0.2">
      <c r="B47" s="73" t="s">
        <v>95</v>
      </c>
      <c r="C47" s="39"/>
      <c r="D47" s="41"/>
      <c r="E47" s="41"/>
      <c r="F47" s="46"/>
      <c r="G47" s="47"/>
      <c r="H47" s="46"/>
      <c r="I47" s="46"/>
      <c r="J47" s="42"/>
    </row>
    <row r="48" spans="1:11" x14ac:dyDescent="0.2">
      <c r="B48" s="73" t="s">
        <v>96</v>
      </c>
      <c r="C48" s="39"/>
      <c r="D48" s="41"/>
      <c r="E48" s="41"/>
      <c r="F48" s="46"/>
      <c r="G48" s="47"/>
      <c r="H48" s="47"/>
      <c r="I48" s="47"/>
      <c r="J48" s="47"/>
      <c r="K48" s="43"/>
    </row>
    <row r="49" spans="2:10" ht="15.75" customHeight="1" x14ac:dyDescent="0.25">
      <c r="B49" s="74" t="s">
        <v>99</v>
      </c>
      <c r="C49" s="42"/>
      <c r="D49" s="42"/>
      <c r="E49" s="94"/>
      <c r="F49" s="96"/>
      <c r="G49" s="95"/>
      <c r="H49" s="95"/>
      <c r="I49" s="95"/>
      <c r="J49" s="48"/>
    </row>
    <row r="50" spans="2:10" ht="15.75" customHeight="1" x14ac:dyDescent="0.2">
      <c r="B50" s="75" t="s">
        <v>97</v>
      </c>
      <c r="C50" s="42"/>
      <c r="D50" s="42"/>
      <c r="E50" s="56"/>
      <c r="F50" s="96"/>
      <c r="G50" s="96"/>
      <c r="H50" s="96"/>
      <c r="I50" s="96"/>
      <c r="J50" s="96"/>
    </row>
    <row r="51" spans="2:10" ht="17.25" x14ac:dyDescent="0.2">
      <c r="B51" s="75" t="s">
        <v>98</v>
      </c>
      <c r="C51" s="42"/>
      <c r="D51" s="42"/>
      <c r="E51" s="56"/>
      <c r="F51" s="95"/>
      <c r="G51" s="96"/>
      <c r="H51" s="96"/>
      <c r="I51" s="96"/>
      <c r="J51" s="96"/>
    </row>
    <row r="53" spans="2:10" ht="17.25" x14ac:dyDescent="0.2">
      <c r="B53" s="97" t="s">
        <v>11</v>
      </c>
      <c r="C53" s="97"/>
      <c r="D53" s="97"/>
      <c r="E53" s="97"/>
      <c r="F53" s="98"/>
      <c r="G53" s="98"/>
      <c r="H53" s="98"/>
      <c r="I53" s="98"/>
      <c r="J53" s="98"/>
    </row>
    <row r="253" spans="2:2" x14ac:dyDescent="0.2">
      <c r="B253" t="s">
        <v>28</v>
      </c>
    </row>
    <row r="263" spans="1:1" x14ac:dyDescent="0.2">
      <c r="A263" s="25" t="s">
        <v>29</v>
      </c>
    </row>
  </sheetData>
  <pageMargins left="0.31496062992125984" right="0.31496062992125984" top="0.35433070866141736" bottom="0.35433070866141736" header="0.31496062992125984" footer="0.31496062992125984"/>
  <pageSetup paperSize="9" scale="95" fitToHeight="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0" sqref="C1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X-CBSE</vt:lpstr>
      <vt:lpstr>X-ICSE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</dc:creator>
  <cp:lastModifiedBy>LIFE</cp:lastModifiedBy>
  <cp:lastPrinted>2023-06-05T13:06:34Z</cp:lastPrinted>
  <dcterms:created xsi:type="dcterms:W3CDTF">2023-05-12T14:50:00Z</dcterms:created>
  <dcterms:modified xsi:type="dcterms:W3CDTF">2023-06-05T13:07:08Z</dcterms:modified>
</cp:coreProperties>
</file>